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Kisielewski\Desktop\GENUS cenniki\Cennki Oferty 100\"/>
    </mc:Choice>
  </mc:AlternateContent>
  <xr:revisionPtr revIDLastSave="0" documentId="13_ncr:1_{B6DCC6DA-694B-4E34-A830-79AA8E7048F6}" xr6:coauthVersionLast="47" xr6:coauthVersionMax="47" xr10:uidLastSave="{00000000-0000-0000-0000-000000000000}"/>
  <bookViews>
    <workbookView xWindow="-120" yWindow="-120" windowWidth="29040" windowHeight="15840" xr2:uid="{6DE95478-939F-4BFE-AACE-52668A286C3C}"/>
  </bookViews>
  <sheets>
    <sheet name="Arkusz1" sheetId="1" r:id="rId1"/>
  </sheets>
  <definedNames>
    <definedName name="_xlnm.Print_Area" localSheetId="0">Arkusz1!$A$1:$F$24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7" i="1"/>
  <c r="H8" i="1"/>
  <c r="H9" i="1"/>
  <c r="E8" i="1"/>
  <c r="E9" i="1"/>
  <c r="E7" i="1"/>
  <c r="F4" i="1"/>
  <c r="H4" i="1" s="1"/>
  <c r="F6" i="1"/>
  <c r="H6" i="1" s="1"/>
  <c r="F5" i="1"/>
  <c r="H5" i="1" s="1"/>
  <c r="F3" i="1"/>
  <c r="H3" i="1" s="1"/>
</calcChain>
</file>

<file path=xl/sharedStrings.xml><?xml version="1.0" encoding="utf-8"?>
<sst xmlns="http://schemas.openxmlformats.org/spreadsheetml/2006/main" count="34" uniqueCount="31">
  <si>
    <t>My Friend Tofu Green Tea 2,5 kg ( 6 litrów)</t>
  </si>
  <si>
    <t xml:space="preserve">My Friend Tofu Coffee 7,5 kg ( 18 litrów) </t>
  </si>
  <si>
    <t>My Friend Tofu Lavender 7,5 kg ( 18 litrów)</t>
  </si>
  <si>
    <t>My Friend Tofu Green Tea 7,5 kg ( 18 litrów)</t>
  </si>
  <si>
    <t>EAN</t>
  </si>
  <si>
    <t>Cena hurtowa netto</t>
  </si>
  <si>
    <t>Cena hurtowa brutto</t>
  </si>
  <si>
    <t>Zamówienia i kontakt:</t>
  </si>
  <si>
    <t>tel. (+4822) 498 00 75</t>
  </si>
  <si>
    <t>Rodzaj żwirku 
 zapach/waga/objętość</t>
  </si>
  <si>
    <t>info@genus.com.pl</t>
  </si>
  <si>
    <t>https://youtu.be/M9aaZoqgqTg</t>
  </si>
  <si>
    <t>https://youtu.be/-sImRPsVF1c</t>
  </si>
  <si>
    <t>https://youtu.be/fTCBbmUEnDE</t>
  </si>
  <si>
    <t>https://youtu.be/4MEROIUBZHU</t>
  </si>
  <si>
    <t>waga netto (kg) / pojemność</t>
  </si>
  <si>
    <t xml:space="preserve">2,5kg / 6L </t>
  </si>
  <si>
    <t>7,5 / 18L</t>
  </si>
  <si>
    <t>https://youtu.be/9sWxUT2YX4s</t>
  </si>
  <si>
    <t>My Friend żwirek Silica Lavender 3,8L Bezpyłowy</t>
  </si>
  <si>
    <t>My Friend żwirek Silica Natural 3,8 L Bezpyłowy</t>
  </si>
  <si>
    <t>My Friend żwirek Microsilica Natural 3,8 L</t>
  </si>
  <si>
    <t>3,8 L</t>
  </si>
  <si>
    <t>3,8L</t>
  </si>
  <si>
    <t>Twoje dane do faktury</t>
  </si>
  <si>
    <t xml:space="preserve">Adres e-mail </t>
  </si>
  <si>
    <t>Wartość pozycji</t>
  </si>
  <si>
    <t>Zamawiam</t>
  </si>
  <si>
    <t>Wartrośc zam. Netto</t>
  </si>
  <si>
    <t>Wartość zamówienia brutto</t>
  </si>
  <si>
    <t xml:space="preserve">Żwirki dla kotów My Friend - Zamówienie wyslij do info@genus.com.pl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</si>
</sst>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0" borderId="0" xfId="1"/>
    <xf numFmtId="0" fontId="5" fillId="2" borderId="0" xfId="0" applyFont="1" applyFill="1"/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1" fontId="0" fillId="2" borderId="7" xfId="0" applyNumberForma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youtu.be/fTCBbmUEnDE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hyperlink" Target="https://youtu.be/M9aaZoqgqT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66676</xdr:rowOff>
    </xdr:from>
    <xdr:to>
      <xdr:col>1</xdr:col>
      <xdr:colOff>1438275</xdr:colOff>
      <xdr:row>0</xdr:row>
      <xdr:rowOff>757976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80CB36A3-BD33-C9B6-CEE8-609715614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66676"/>
          <a:ext cx="1381125" cy="6913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15</xdr:row>
      <xdr:rowOff>104775</xdr:rowOff>
    </xdr:from>
    <xdr:to>
      <xdr:col>2</xdr:col>
      <xdr:colOff>318750</xdr:colOff>
      <xdr:row>16</xdr:row>
      <xdr:rowOff>967125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1DEAB052-3133-FCEE-65E2-563B995B86F6}"/>
            </a:ext>
          </a:extLst>
        </xdr:cNvPr>
        <xdr:cNvSpPr/>
      </xdr:nvSpPr>
      <xdr:spPr>
        <a:xfrm>
          <a:off x="95250" y="5943600"/>
          <a:ext cx="2700000" cy="18720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485776</xdr:colOff>
      <xdr:row>15</xdr:row>
      <xdr:rowOff>114298</xdr:rowOff>
    </xdr:from>
    <xdr:to>
      <xdr:col>2</xdr:col>
      <xdr:colOff>3185776</xdr:colOff>
      <xdr:row>16</xdr:row>
      <xdr:rowOff>976648</xdr:rowOff>
    </xdr:to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2DE51267-E8A5-41A5-B602-9124EC188DA4}"/>
            </a:ext>
          </a:extLst>
        </xdr:cNvPr>
        <xdr:cNvSpPr/>
      </xdr:nvSpPr>
      <xdr:spPr>
        <a:xfrm>
          <a:off x="2962276" y="5953123"/>
          <a:ext cx="2700000" cy="18720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66676</xdr:colOff>
      <xdr:row>15</xdr:row>
      <xdr:rowOff>114300</xdr:rowOff>
    </xdr:from>
    <xdr:to>
      <xdr:col>5</xdr:col>
      <xdr:colOff>928351</xdr:colOff>
      <xdr:row>16</xdr:row>
      <xdr:rowOff>976650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667B1EC5-7152-4B76-9788-A3D48269F334}"/>
            </a:ext>
          </a:extLst>
        </xdr:cNvPr>
        <xdr:cNvSpPr/>
      </xdr:nvSpPr>
      <xdr:spPr>
        <a:xfrm>
          <a:off x="5838826" y="5953125"/>
          <a:ext cx="2700000" cy="18720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142875</xdr:colOff>
      <xdr:row>15</xdr:row>
      <xdr:rowOff>142875</xdr:rowOff>
    </xdr:from>
    <xdr:to>
      <xdr:col>2</xdr:col>
      <xdr:colOff>1111458</xdr:colOff>
      <xdr:row>16</xdr:row>
      <xdr:rowOff>923702</xdr:rowOff>
    </xdr:to>
    <xdr:pic>
      <xdr:nvPicPr>
        <xdr:cNvPr id="8" name="Obraz 7" descr="Obraz zawierający futro, kociak, kot, w pomieszczeniu&#10;&#10;Opis wygenerowany automatyczni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06025C-1119-472D-179E-EE32B249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981700"/>
          <a:ext cx="2597358" cy="1790477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15</xdr:row>
      <xdr:rowOff>172340</xdr:rowOff>
    </xdr:from>
    <xdr:to>
      <xdr:col>2</xdr:col>
      <xdr:colOff>3133725</xdr:colOff>
      <xdr:row>16</xdr:row>
      <xdr:rowOff>914398</xdr:rowOff>
    </xdr:to>
    <xdr:pic>
      <xdr:nvPicPr>
        <xdr:cNvPr id="12" name="Obraz 11" descr="Obraz zawierający jedzenie&#10;&#10;Opis wygenerowany automatyczni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B12250-F816-6ABF-DC99-9ECAE0ED3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6011165"/>
          <a:ext cx="2600325" cy="1751708"/>
        </a:xfrm>
        <a:prstGeom prst="rect">
          <a:avLst/>
        </a:prstGeom>
      </xdr:spPr>
    </xdr:pic>
    <xdr:clientData/>
  </xdr:twoCellAnchor>
  <xdr:twoCellAnchor editAs="oneCell">
    <xdr:from>
      <xdr:col>3</xdr:col>
      <xdr:colOff>129524</xdr:colOff>
      <xdr:row>15</xdr:row>
      <xdr:rowOff>180974</xdr:rowOff>
    </xdr:from>
    <xdr:to>
      <xdr:col>6</xdr:col>
      <xdr:colOff>21980</xdr:colOff>
      <xdr:row>16</xdr:row>
      <xdr:rowOff>933450</xdr:rowOff>
    </xdr:to>
    <xdr:pic>
      <xdr:nvPicPr>
        <xdr:cNvPr id="13" name="Obraz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997409-4DE5-B94E-2FD5-A287C581C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01674" y="6019799"/>
          <a:ext cx="2559456" cy="1762126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14</xdr:row>
      <xdr:rowOff>76200</xdr:rowOff>
    </xdr:from>
    <xdr:to>
      <xdr:col>2</xdr:col>
      <xdr:colOff>3152775</xdr:colOff>
      <xdr:row>14</xdr:row>
      <xdr:rowOff>323850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2D8275FC-BC42-892E-DE7A-6858061F0A74}"/>
            </a:ext>
          </a:extLst>
        </xdr:cNvPr>
        <xdr:cNvSpPr txBox="1"/>
      </xdr:nvSpPr>
      <xdr:spPr>
        <a:xfrm>
          <a:off x="114300" y="5915025"/>
          <a:ext cx="55149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600" b="1"/>
            <a:t>Poznaj zalety żwirków My Friend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youtu.be/-sImRPsVF1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youtu.be/M9aaZoqgqTg" TargetMode="External"/><Relationship Id="rId1" Type="http://schemas.openxmlformats.org/officeDocument/2006/relationships/hyperlink" Target="mailto:info@genus.com.pl" TargetMode="External"/><Relationship Id="rId6" Type="http://schemas.openxmlformats.org/officeDocument/2006/relationships/hyperlink" Target="https://youtu.be/9sWxUT2YX4s" TargetMode="External"/><Relationship Id="rId5" Type="http://schemas.openxmlformats.org/officeDocument/2006/relationships/hyperlink" Target="https://youtu.be/4MEROIUBZHU" TargetMode="External"/><Relationship Id="rId4" Type="http://schemas.openxmlformats.org/officeDocument/2006/relationships/hyperlink" Target="https://youtu.be/fTCBbmUEn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9D27-F6A4-4FE5-B6EF-F73D6784D32C}">
  <dimension ref="A1:H31"/>
  <sheetViews>
    <sheetView tabSelected="1" zoomScaleNormal="100" workbookViewId="0">
      <selection activeCell="P13" sqref="P13"/>
    </sheetView>
  </sheetViews>
  <sheetFormatPr defaultRowHeight="15" x14ac:dyDescent="0.25"/>
  <cols>
    <col min="1" max="1" width="1.42578125" customWidth="1"/>
    <col min="2" max="2" width="22.28515625" customWidth="1"/>
    <col min="3" max="3" width="49.42578125" customWidth="1"/>
    <col min="4" max="4" width="14.140625" customWidth="1"/>
    <col min="5" max="5" width="13.42578125" customWidth="1"/>
    <col min="6" max="6" width="12.42578125" customWidth="1"/>
    <col min="7" max="7" width="11.42578125" customWidth="1"/>
    <col min="8" max="8" width="14" customWidth="1"/>
  </cols>
  <sheetData>
    <row r="1" spans="1:8" ht="66.75" customHeight="1" x14ac:dyDescent="0.25">
      <c r="A1" s="1"/>
      <c r="B1" s="1"/>
      <c r="C1" s="7" t="s">
        <v>30</v>
      </c>
      <c r="D1" s="1"/>
      <c r="E1" s="1"/>
      <c r="F1" s="1"/>
    </row>
    <row r="2" spans="1:8" ht="60" customHeight="1" x14ac:dyDescent="0.25">
      <c r="B2" s="13" t="s">
        <v>4</v>
      </c>
      <c r="C2" s="14" t="s">
        <v>9</v>
      </c>
      <c r="D2" s="14" t="s">
        <v>15</v>
      </c>
      <c r="E2" s="14" t="s">
        <v>6</v>
      </c>
      <c r="F2" s="25" t="s">
        <v>5</v>
      </c>
      <c r="G2" s="29" t="s">
        <v>27</v>
      </c>
      <c r="H2" s="27" t="s">
        <v>26</v>
      </c>
    </row>
    <row r="3" spans="1:8" ht="12" customHeight="1" x14ac:dyDescent="0.25">
      <c r="A3" s="19"/>
      <c r="B3" s="15">
        <v>5903957709086</v>
      </c>
      <c r="C3" s="16" t="s">
        <v>0</v>
      </c>
      <c r="D3" s="17" t="s">
        <v>16</v>
      </c>
      <c r="E3" s="18">
        <v>31.92</v>
      </c>
      <c r="F3" s="26">
        <f>E3/1.23</f>
        <v>25.951219512195124</v>
      </c>
      <c r="G3" s="30"/>
      <c r="H3" s="28">
        <f>G3*F3</f>
        <v>0</v>
      </c>
    </row>
    <row r="4" spans="1:8" ht="12" customHeight="1" x14ac:dyDescent="0.25">
      <c r="A4" s="19"/>
      <c r="B4" s="15">
        <v>5904441253016</v>
      </c>
      <c r="C4" s="16" t="s">
        <v>1</v>
      </c>
      <c r="D4" s="17" t="s">
        <v>17</v>
      </c>
      <c r="E4" s="18">
        <v>79.920000000000016</v>
      </c>
      <c r="F4" s="26">
        <f>E4/1.23</f>
        <v>64.975609756097569</v>
      </c>
      <c r="G4" s="30"/>
      <c r="H4" s="28">
        <f t="shared" ref="H4:H9" si="0">G4*F4</f>
        <v>0</v>
      </c>
    </row>
    <row r="5" spans="1:8" ht="12" customHeight="1" x14ac:dyDescent="0.25">
      <c r="A5" s="19"/>
      <c r="B5" s="15">
        <v>5904441253030</v>
      </c>
      <c r="C5" s="16" t="s">
        <v>2</v>
      </c>
      <c r="D5" s="17" t="s">
        <v>17</v>
      </c>
      <c r="E5" s="18">
        <v>79.920000000000016</v>
      </c>
      <c r="F5" s="26">
        <f>E5/1.23</f>
        <v>64.975609756097569</v>
      </c>
      <c r="G5" s="30"/>
      <c r="H5" s="28">
        <f t="shared" si="0"/>
        <v>0</v>
      </c>
    </row>
    <row r="6" spans="1:8" ht="12" customHeight="1" x14ac:dyDescent="0.25">
      <c r="A6" s="19"/>
      <c r="B6" s="15">
        <v>5904441253047</v>
      </c>
      <c r="C6" s="16" t="s">
        <v>3</v>
      </c>
      <c r="D6" s="17" t="s">
        <v>17</v>
      </c>
      <c r="E6" s="18">
        <v>79.920000000000016</v>
      </c>
      <c r="F6" s="26">
        <f>E6/1.23</f>
        <v>64.975609756097569</v>
      </c>
      <c r="G6" s="30"/>
      <c r="H6" s="28">
        <f t="shared" si="0"/>
        <v>0</v>
      </c>
    </row>
    <row r="7" spans="1:8" ht="12" customHeight="1" x14ac:dyDescent="0.25">
      <c r="A7" s="19"/>
      <c r="B7" s="15">
        <v>5904441253337</v>
      </c>
      <c r="C7" s="16" t="s">
        <v>20</v>
      </c>
      <c r="D7" s="17" t="s">
        <v>22</v>
      </c>
      <c r="E7" s="18">
        <f>1.23*F7</f>
        <v>13.4193</v>
      </c>
      <c r="F7" s="26">
        <v>10.91</v>
      </c>
      <c r="G7" s="30"/>
      <c r="H7" s="28">
        <f t="shared" si="0"/>
        <v>0</v>
      </c>
    </row>
    <row r="8" spans="1:8" ht="12" customHeight="1" x14ac:dyDescent="0.25">
      <c r="A8" s="19"/>
      <c r="B8" s="15">
        <v>5904441253344</v>
      </c>
      <c r="C8" s="16" t="s">
        <v>19</v>
      </c>
      <c r="D8" s="17" t="s">
        <v>22</v>
      </c>
      <c r="E8" s="18">
        <f>1.23*F8</f>
        <v>13.4193</v>
      </c>
      <c r="F8" s="26">
        <v>10.91</v>
      </c>
      <c r="G8" s="30"/>
      <c r="H8" s="28">
        <f t="shared" si="0"/>
        <v>0</v>
      </c>
    </row>
    <row r="9" spans="1:8" ht="12" customHeight="1" x14ac:dyDescent="0.25">
      <c r="A9" s="19"/>
      <c r="B9" s="15">
        <v>5904441253351</v>
      </c>
      <c r="C9" s="16" t="s">
        <v>21</v>
      </c>
      <c r="D9" s="17" t="s">
        <v>23</v>
      </c>
      <c r="E9" s="18">
        <f>1.23*F9</f>
        <v>14.169599999999999</v>
      </c>
      <c r="F9" s="26">
        <v>11.52</v>
      </c>
      <c r="G9" s="30"/>
      <c r="H9" s="28">
        <f t="shared" si="0"/>
        <v>0</v>
      </c>
    </row>
    <row r="10" spans="1:8" ht="12" customHeight="1" x14ac:dyDescent="0.25">
      <c r="A10" s="20"/>
      <c r="B10" s="21"/>
      <c r="C10" s="22"/>
      <c r="D10" s="23"/>
      <c r="E10" s="24"/>
      <c r="F10" s="24"/>
      <c r="G10" s="31"/>
      <c r="H10" s="32"/>
    </row>
    <row r="11" spans="1:8" ht="12" customHeight="1" x14ac:dyDescent="0.25">
      <c r="A11" s="20"/>
      <c r="B11" s="21"/>
      <c r="C11" s="22"/>
      <c r="D11" s="23"/>
      <c r="E11" s="35" t="s">
        <v>28</v>
      </c>
      <c r="F11" s="36"/>
      <c r="G11" s="36"/>
      <c r="H11" s="37">
        <f>SUM(H3:H9)</f>
        <v>0</v>
      </c>
    </row>
    <row r="12" spans="1:8" ht="12" customHeight="1" x14ac:dyDescent="0.25">
      <c r="A12" s="20"/>
      <c r="B12" s="21"/>
      <c r="C12" s="22"/>
      <c r="D12" s="23"/>
      <c r="E12" s="35" t="s">
        <v>29</v>
      </c>
      <c r="F12" s="36"/>
      <c r="G12" s="36"/>
      <c r="H12" s="38">
        <f>H11*1.23</f>
        <v>0</v>
      </c>
    </row>
    <row r="13" spans="1:8" ht="78.75" customHeight="1" x14ac:dyDescent="0.25">
      <c r="A13" s="20"/>
      <c r="B13" s="34" t="s">
        <v>24</v>
      </c>
      <c r="C13" s="33"/>
      <c r="D13" s="23"/>
      <c r="E13" s="24"/>
      <c r="F13" s="24"/>
      <c r="G13" s="2"/>
      <c r="H13" s="3"/>
    </row>
    <row r="14" spans="1:8" ht="39" customHeight="1" x14ac:dyDescent="0.25">
      <c r="A14" s="20"/>
      <c r="B14" s="34" t="s">
        <v>25</v>
      </c>
      <c r="C14" s="33"/>
      <c r="D14" s="23"/>
      <c r="E14" s="24"/>
      <c r="F14" s="24"/>
      <c r="G14" s="2"/>
      <c r="H14" s="3"/>
    </row>
    <row r="15" spans="1:8" ht="30.75" customHeight="1" x14ac:dyDescent="0.25">
      <c r="B15" s="8"/>
      <c r="C15" s="2"/>
      <c r="D15" s="9"/>
      <c r="E15" s="10"/>
      <c r="F15" s="10"/>
      <c r="G15" s="2"/>
      <c r="H15" s="3"/>
    </row>
    <row r="16" spans="1:8" ht="80.099999999999994" customHeight="1" x14ac:dyDescent="0.25">
      <c r="B16" s="8"/>
      <c r="C16" s="2"/>
      <c r="D16" s="9"/>
      <c r="E16" s="10"/>
      <c r="F16" s="10"/>
      <c r="G16" s="2"/>
      <c r="H16" s="3"/>
    </row>
    <row r="17" spans="1:8" ht="80.099999999999994" customHeight="1" x14ac:dyDescent="0.25">
      <c r="B17" s="8"/>
      <c r="C17" s="2"/>
      <c r="D17" s="9"/>
      <c r="E17" s="10"/>
      <c r="F17" s="10"/>
      <c r="G17" s="2"/>
      <c r="H17" s="3"/>
    </row>
    <row r="18" spans="1:8" x14ac:dyDescent="0.25">
      <c r="A18" s="1"/>
      <c r="B18" s="1"/>
      <c r="C18" s="1"/>
      <c r="D18" s="1"/>
      <c r="E18" s="1"/>
      <c r="F18" s="1"/>
    </row>
    <row r="19" spans="1:8" ht="18.75" x14ac:dyDescent="0.3">
      <c r="A19" s="4" t="s">
        <v>11</v>
      </c>
      <c r="B19" s="1"/>
      <c r="C19" s="1"/>
      <c r="D19" s="12" t="s">
        <v>7</v>
      </c>
      <c r="E19" s="1"/>
      <c r="F19" s="1"/>
    </row>
    <row r="20" spans="1:8" x14ac:dyDescent="0.25">
      <c r="A20" s="11" t="s">
        <v>12</v>
      </c>
      <c r="B20" s="1"/>
      <c r="C20" s="1"/>
      <c r="D20" s="4" t="s">
        <v>10</v>
      </c>
      <c r="E20" s="1"/>
      <c r="F20" s="1"/>
    </row>
    <row r="21" spans="1:8" x14ac:dyDescent="0.25">
      <c r="A21" s="11" t="s">
        <v>13</v>
      </c>
      <c r="B21" s="1"/>
      <c r="C21" s="1"/>
      <c r="D21" s="1" t="s">
        <v>8</v>
      </c>
      <c r="E21" s="1"/>
      <c r="F21" s="1"/>
    </row>
    <row r="22" spans="1:8" x14ac:dyDescent="0.25">
      <c r="A22" s="11" t="s">
        <v>14</v>
      </c>
      <c r="B22" s="1"/>
      <c r="C22" s="1"/>
      <c r="D22" s="1"/>
      <c r="E22" s="1"/>
      <c r="F22" s="1"/>
    </row>
    <row r="23" spans="1:8" x14ac:dyDescent="0.25">
      <c r="A23" s="11" t="s">
        <v>18</v>
      </c>
      <c r="B23" s="1"/>
      <c r="C23" s="5"/>
      <c r="D23" s="6"/>
      <c r="E23" s="1"/>
      <c r="F23" s="1"/>
    </row>
    <row r="24" spans="1:8" x14ac:dyDescent="0.25">
      <c r="B24" s="1"/>
      <c r="C24" s="1"/>
      <c r="D24" s="1"/>
      <c r="E24" s="1"/>
      <c r="F24" s="1"/>
    </row>
    <row r="25" spans="1:8" x14ac:dyDescent="0.25">
      <c r="B25" s="1"/>
      <c r="C25" s="1"/>
      <c r="D25" s="1"/>
      <c r="E25" s="1"/>
      <c r="F25" s="1"/>
    </row>
    <row r="26" spans="1:8" x14ac:dyDescent="0.25">
      <c r="A26" s="1"/>
      <c r="B26" s="1"/>
      <c r="C26" s="1"/>
      <c r="D26" s="1"/>
      <c r="E26" s="1"/>
      <c r="F26" s="1"/>
    </row>
    <row r="28" spans="1:8" x14ac:dyDescent="0.25">
      <c r="A28" s="4"/>
    </row>
    <row r="29" spans="1:8" x14ac:dyDescent="0.25">
      <c r="A29" s="11"/>
    </row>
    <row r="30" spans="1:8" x14ac:dyDescent="0.25">
      <c r="A30" s="11"/>
    </row>
    <row r="31" spans="1:8" x14ac:dyDescent="0.25">
      <c r="A31" s="11"/>
    </row>
  </sheetData>
  <mergeCells count="2">
    <mergeCell ref="E11:G11"/>
    <mergeCell ref="E12:G12"/>
  </mergeCells>
  <hyperlinks>
    <hyperlink ref="D20" r:id="rId1" xr:uid="{26390B98-C4BE-4122-A3E3-3FB977480DFB}"/>
    <hyperlink ref="A19" r:id="rId2" xr:uid="{693A215A-57FE-443E-8CE6-0505A6AF3A22}"/>
    <hyperlink ref="A20" r:id="rId3" xr:uid="{45CE6CD9-7763-4477-94A5-3D186C5442EF}"/>
    <hyperlink ref="A21" r:id="rId4" xr:uid="{F7570A8C-65D6-420F-801E-0660B2DDACBC}"/>
    <hyperlink ref="A22" r:id="rId5" xr:uid="{FB8429D5-0386-46D9-B58A-34933C07EF1A}"/>
    <hyperlink ref="A23" r:id="rId6" xr:uid="{199DBA62-878E-461A-B89B-01112DB101E1}"/>
  </hyperlinks>
  <pageMargins left="0.7" right="0.7" top="0.75" bottom="0.75" header="0.3" footer="0.3"/>
  <pageSetup paperSize="9" scale="54"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PiotrKisielewski</dc:creator>
  <cp:lastModifiedBy>Piotr Kisielewski</cp:lastModifiedBy>
  <cp:lastPrinted>2023-11-08T14:27:43Z</cp:lastPrinted>
  <dcterms:created xsi:type="dcterms:W3CDTF">2023-04-07T07:49:11Z</dcterms:created>
  <dcterms:modified xsi:type="dcterms:W3CDTF">2023-12-07T17:12:59Z</dcterms:modified>
</cp:coreProperties>
</file>